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33" i="1" l="1"/>
  <c r="A233" i="1"/>
  <c r="L232" i="1"/>
  <c r="J232" i="1"/>
  <c r="J233" i="1" s="1"/>
  <c r="I232" i="1"/>
  <c r="H232" i="1"/>
  <c r="G232" i="1"/>
  <c r="F232" i="1"/>
  <c r="F233" i="1" s="1"/>
  <c r="A223" i="1"/>
  <c r="L222" i="1"/>
  <c r="J222" i="1"/>
  <c r="I222" i="1"/>
  <c r="I233" i="1" s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F214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J119" i="1" s="1"/>
  <c r="I118" i="1"/>
  <c r="H118" i="1"/>
  <c r="G118" i="1"/>
  <c r="F118" i="1"/>
  <c r="F119" i="1" s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G24" i="1" s="1"/>
  <c r="F13" i="1"/>
  <c r="F24" i="1" s="1"/>
  <c r="H233" i="1" l="1"/>
  <c r="G233" i="1"/>
  <c r="L233" i="1"/>
  <c r="H195" i="1"/>
  <c r="F195" i="1"/>
  <c r="J157" i="1"/>
  <c r="G119" i="1"/>
  <c r="L119" i="1"/>
  <c r="H119" i="1"/>
  <c r="H234" i="1" s="1"/>
  <c r="I119" i="1"/>
  <c r="L81" i="1"/>
  <c r="J81" i="1"/>
  <c r="I62" i="1"/>
  <c r="I43" i="1"/>
  <c r="I24" i="1"/>
  <c r="J24" i="1"/>
  <c r="J234" i="1" s="1"/>
  <c r="F234" i="1"/>
  <c r="G234" i="1"/>
  <c r="L234" i="1"/>
  <c r="I234" i="1" l="1"/>
</calcChain>
</file>

<file path=xl/sharedStrings.xml><?xml version="1.0" encoding="utf-8"?>
<sst xmlns="http://schemas.openxmlformats.org/spreadsheetml/2006/main" count="310" uniqueCount="91">
  <si>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</si>
  <si>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</si>
  <si>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</si>
  <si>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</si>
  <si>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</si>
  <si>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</si>
  <si>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</si>
  <si>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</si>
  <si>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</si>
  <si>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</si>
  <si>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</si>
  <si>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</si>
  <si>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</si>
  <si>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</si>
  <si>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</si>
  <si>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</si>
  <si>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</si>
  <si>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</si>
  <si>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</si>
  <si>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</si>
  <si>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</si>
  <si>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</si>
  <si>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</si>
  <si>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</si>
  <si>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</si>
  <si>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</si>
  <si>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</si>
  <si>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</si>
  <si>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</si>
  <si>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</si>
  <si>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</si>
  <si>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</si>
  <si>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</si>
  <si>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</si>
  <si>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</si>
  <si>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</si>
  <si>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</si>
  <si>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</si>
  <si>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</si>
  <si>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вязкая</t>
  </si>
  <si>
    <t>Какао с молоком</t>
  </si>
  <si>
    <t>Пшеничный</t>
  </si>
  <si>
    <t>Котлеты рубленные из филе птицы  с маслом</t>
  </si>
  <si>
    <t>100/10</t>
  </si>
  <si>
    <t>Каша гречневая рассыпчатая, с яйцом</t>
  </si>
  <si>
    <t>Компот из плодов и ягод сушеных (курага)</t>
  </si>
  <si>
    <t>Пшеничный 1 сорт</t>
  </si>
  <si>
    <t>Омлет натуральный</t>
  </si>
  <si>
    <t>Чай с молоком</t>
  </si>
  <si>
    <t>Котлеты или биточки рыбные</t>
  </si>
  <si>
    <t>100/5</t>
  </si>
  <si>
    <t>Картофель и овощи, тушеные в соусе</t>
  </si>
  <si>
    <t>120/30</t>
  </si>
  <si>
    <t>Компот из яблок с лимоном</t>
  </si>
  <si>
    <t>пшеничный</t>
  </si>
  <si>
    <t>Запеканка из творога с соусом из кураги</t>
  </si>
  <si>
    <t>200/40</t>
  </si>
  <si>
    <t>313, 468</t>
  </si>
  <si>
    <t>Кофейный напиток</t>
  </si>
  <si>
    <t>котлеты, биточки, шницели</t>
  </si>
  <si>
    <t>100/25</t>
  </si>
  <si>
    <t>Рис припущенный</t>
  </si>
  <si>
    <t>кисель</t>
  </si>
  <si>
    <t>Каша манная молочная жидкая</t>
  </si>
  <si>
    <t>Чай с сахаром</t>
  </si>
  <si>
    <t>Ржано-пшеничный</t>
  </si>
  <si>
    <t>Печень говяжья по-строгоновски</t>
  </si>
  <si>
    <t>Макаронные изделия отварные</t>
  </si>
  <si>
    <t>Компот из крыжовника или смородины черной</t>
  </si>
  <si>
    <t>Каша "Янтарная"</t>
  </si>
  <si>
    <t>Рыба тушеная в томате с овощами</t>
  </si>
  <si>
    <t>Пюре картофельное</t>
  </si>
  <si>
    <t>Компот из плодов или ягод сушеных</t>
  </si>
  <si>
    <t>Макаронные изделия отварные с сыром</t>
  </si>
  <si>
    <t>Плов из отварной птицы</t>
  </si>
  <si>
    <t>Компот из свежих фруктов</t>
  </si>
  <si>
    <t>Омлет</t>
  </si>
  <si>
    <t>Котлеты, биточки</t>
  </si>
  <si>
    <t>Каша гречневая рассыпчатая</t>
  </si>
  <si>
    <t>Компот из сухофруктов</t>
  </si>
  <si>
    <t>Каша молочная кукурузная</t>
  </si>
  <si>
    <t>Кофейный напиток с молоком</t>
  </si>
  <si>
    <t>Запеканка картофеельная с мясом</t>
  </si>
  <si>
    <t>Кисель из концентрата</t>
  </si>
  <si>
    <t>Рыба запеченная с картофелем по-русски</t>
  </si>
  <si>
    <t>Каша из хлопьев овсяных "Геркулес"</t>
  </si>
  <si>
    <t>Салат из свежих помидоров</t>
  </si>
  <si>
    <t>Рагу из птицы</t>
  </si>
  <si>
    <t>МКОУ Целинная СОШ</t>
  </si>
  <si>
    <t>директор школы</t>
  </si>
  <si>
    <t>МВ Васильченнко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</si>
</sst>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pane xSplit="4" ySplit="5" topLeftCell="E228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88</v>
      </c>
      <c r="D1" s="54"/>
      <c r="E1" s="54"/>
      <c r="F1" s="12" t="s">
        <v>16</v>
      </c>
      <c r="G1" s="2" t="s">
        <v>17</v>
      </c>
      <c r="H1" s="55" t="s">
        <v>89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90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5.61</v>
      </c>
      <c r="H6" s="40">
        <v>11.69</v>
      </c>
      <c r="I6" s="40">
        <v>34.92</v>
      </c>
      <c r="J6" s="40">
        <v>267.27999999999997</v>
      </c>
      <c r="K6" s="41">
        <v>253</v>
      </c>
      <c r="L6" s="40">
        <v>11.6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4.09</v>
      </c>
      <c r="H8" s="43">
        <v>3.7</v>
      </c>
      <c r="I8" s="43">
        <v>25.74</v>
      </c>
      <c r="J8" s="43">
        <v>1552.6</v>
      </c>
      <c r="K8" s="44">
        <v>496</v>
      </c>
      <c r="L8" s="43">
        <v>12.8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10</v>
      </c>
      <c r="G9" s="43">
        <v>1.41</v>
      </c>
      <c r="H9" s="43">
        <v>0.21</v>
      </c>
      <c r="I9" s="43">
        <v>14.94</v>
      </c>
      <c r="J9" s="43">
        <v>67.290000000000006</v>
      </c>
      <c r="K9" s="44">
        <v>108</v>
      </c>
      <c r="L9" s="43">
        <v>0.43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410</v>
      </c>
      <c r="G13" s="19">
        <f t="shared" ref="G13:J13" si="0">SUM(G6:G12)</f>
        <v>11.11</v>
      </c>
      <c r="H13" s="19">
        <f t="shared" si="0"/>
        <v>15.600000000000001</v>
      </c>
      <c r="I13" s="19">
        <f t="shared" si="0"/>
        <v>75.599999999999994</v>
      </c>
      <c r="J13" s="19">
        <f t="shared" si="0"/>
        <v>1887.1699999999998</v>
      </c>
      <c r="K13" s="25"/>
      <c r="L13" s="19">
        <f t="shared" ref="L13" si="1">SUM(L6:L12)</f>
        <v>24.83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42</v>
      </c>
      <c r="F16" s="43" t="s">
        <v>43</v>
      </c>
      <c r="G16" s="43">
        <v>16.5</v>
      </c>
      <c r="H16" s="43">
        <v>28.12</v>
      </c>
      <c r="I16" s="43">
        <v>16.04</v>
      </c>
      <c r="J16" s="43">
        <v>383.23</v>
      </c>
      <c r="K16" s="44">
        <v>498</v>
      </c>
      <c r="L16" s="43">
        <v>25.24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100</v>
      </c>
      <c r="G17" s="43">
        <v>12.1</v>
      </c>
      <c r="H17" s="43">
        <v>12.73</v>
      </c>
      <c r="I17" s="43">
        <v>49.21</v>
      </c>
      <c r="J17" s="43">
        <v>359.84</v>
      </c>
      <c r="K17" s="44">
        <v>239</v>
      </c>
      <c r="L17" s="43">
        <v>12.88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1.04</v>
      </c>
      <c r="H18" s="43">
        <v>0.06</v>
      </c>
      <c r="I18" s="43">
        <v>30.16</v>
      </c>
      <c r="J18" s="43">
        <v>125.34</v>
      </c>
      <c r="K18" s="44">
        <v>512</v>
      </c>
      <c r="L18" s="43">
        <v>4.62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25</v>
      </c>
      <c r="G19" s="43">
        <v>1.9</v>
      </c>
      <c r="H19" s="43">
        <v>0.23</v>
      </c>
      <c r="I19" s="43">
        <v>12.43</v>
      </c>
      <c r="J19" s="43">
        <v>59.33</v>
      </c>
      <c r="K19" s="44">
        <v>108</v>
      </c>
      <c r="L19" s="43">
        <v>0.43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325</v>
      </c>
      <c r="G23" s="19">
        <f t="shared" ref="G23:J23" si="2">SUM(G14:G22)</f>
        <v>31.54</v>
      </c>
      <c r="H23" s="19">
        <f t="shared" si="2"/>
        <v>41.14</v>
      </c>
      <c r="I23" s="19">
        <f t="shared" si="2"/>
        <v>107.84</v>
      </c>
      <c r="J23" s="19">
        <f t="shared" si="2"/>
        <v>927.74</v>
      </c>
      <c r="K23" s="25"/>
      <c r="L23" s="19">
        <f t="shared" ref="L23" si="3">SUM(L14:L22)</f>
        <v>43.169999999999995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735</v>
      </c>
      <c r="G24" s="32">
        <f t="shared" ref="G24:J24" si="4">G13+G23</f>
        <v>42.65</v>
      </c>
      <c r="H24" s="32">
        <f t="shared" si="4"/>
        <v>56.74</v>
      </c>
      <c r="I24" s="32">
        <f t="shared" si="4"/>
        <v>183.44</v>
      </c>
      <c r="J24" s="32">
        <f t="shared" si="4"/>
        <v>2814.91</v>
      </c>
      <c r="K24" s="32"/>
      <c r="L24" s="32">
        <f t="shared" ref="L24" si="5">L13+L23</f>
        <v>68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200</v>
      </c>
      <c r="G25" s="40">
        <v>20.9</v>
      </c>
      <c r="H25" s="40">
        <v>32.119999999999997</v>
      </c>
      <c r="I25" s="40">
        <v>3.72</v>
      </c>
      <c r="J25" s="40">
        <v>387.52</v>
      </c>
      <c r="K25" s="41">
        <v>301</v>
      </c>
      <c r="L25" s="40">
        <v>15.87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1.76</v>
      </c>
      <c r="H27" s="43">
        <v>1.55</v>
      </c>
      <c r="I27" s="43">
        <v>17.29</v>
      </c>
      <c r="J27" s="43">
        <v>90.16</v>
      </c>
      <c r="K27" s="44">
        <v>495</v>
      </c>
      <c r="L27" s="43">
        <v>5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1.41</v>
      </c>
      <c r="H28" s="43">
        <v>0.21</v>
      </c>
      <c r="I28" s="43">
        <v>14.94</v>
      </c>
      <c r="J28" s="43">
        <v>67.290000000000006</v>
      </c>
      <c r="K28" s="44">
        <v>108</v>
      </c>
      <c r="L28" s="43">
        <v>0.72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430</v>
      </c>
      <c r="G32" s="19">
        <f t="shared" ref="G32" si="6">SUM(G25:G31)</f>
        <v>24.07</v>
      </c>
      <c r="H32" s="19">
        <f t="shared" ref="H32" si="7">SUM(H25:H31)</f>
        <v>33.879999999999995</v>
      </c>
      <c r="I32" s="19">
        <f t="shared" ref="I32" si="8">SUM(I25:I31)</f>
        <v>35.949999999999996</v>
      </c>
      <c r="J32" s="19">
        <f t="shared" ref="J32:L32" si="9">SUM(J25:J31)</f>
        <v>544.96999999999991</v>
      </c>
      <c r="K32" s="25"/>
      <c r="L32" s="19">
        <f t="shared" si="9"/>
        <v>21.589999999999996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 t="s">
        <v>50</v>
      </c>
      <c r="G35" s="43">
        <v>17.420000000000002</v>
      </c>
      <c r="H35" s="43">
        <v>17.920000000000002</v>
      </c>
      <c r="I35" s="43">
        <v>14.69</v>
      </c>
      <c r="J35" s="43">
        <v>289.70999999999998</v>
      </c>
      <c r="K35" s="44">
        <v>345</v>
      </c>
      <c r="L35" s="43">
        <v>28.24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 t="s">
        <v>52</v>
      </c>
      <c r="G36" s="43">
        <v>4.0599999999999996</v>
      </c>
      <c r="H36" s="43">
        <v>12.05</v>
      </c>
      <c r="I36" s="43">
        <v>35.29</v>
      </c>
      <c r="J36" s="43">
        <v>265.83</v>
      </c>
      <c r="K36" s="44">
        <v>271</v>
      </c>
      <c r="L36" s="43">
        <v>11.87</v>
      </c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0.18</v>
      </c>
      <c r="H37" s="43">
        <v>0.13</v>
      </c>
      <c r="I37" s="43">
        <v>26.89</v>
      </c>
      <c r="J37" s="43">
        <v>109.47</v>
      </c>
      <c r="K37" s="44">
        <v>509</v>
      </c>
      <c r="L37" s="43">
        <v>5.22</v>
      </c>
    </row>
    <row r="38" spans="1:12" ht="15" x14ac:dyDescent="0.25">
      <c r="A38" s="14"/>
      <c r="B38" s="15"/>
      <c r="C38" s="11"/>
      <c r="D38" s="7" t="s">
        <v>31</v>
      </c>
      <c r="E38" s="42" t="s">
        <v>54</v>
      </c>
      <c r="F38" s="43">
        <v>22</v>
      </c>
      <c r="G38" s="43">
        <v>1.9</v>
      </c>
      <c r="H38" s="43">
        <v>0.23</v>
      </c>
      <c r="I38" s="43">
        <v>12.43</v>
      </c>
      <c r="J38" s="43">
        <v>59.33</v>
      </c>
      <c r="K38" s="44">
        <v>108</v>
      </c>
      <c r="L38" s="43">
        <v>1.08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222</v>
      </c>
      <c r="G42" s="19">
        <f t="shared" ref="G42" si="10">SUM(G33:G41)</f>
        <v>23.56</v>
      </c>
      <c r="H42" s="19">
        <f t="shared" ref="H42" si="11">SUM(H33:H41)</f>
        <v>30.330000000000002</v>
      </c>
      <c r="I42" s="19">
        <f t="shared" ref="I42" si="12">SUM(I33:I41)</f>
        <v>89.300000000000011</v>
      </c>
      <c r="J42" s="19">
        <f t="shared" ref="J42:L42" si="13">SUM(J33:J41)</f>
        <v>724.34</v>
      </c>
      <c r="K42" s="25"/>
      <c r="L42" s="19">
        <f t="shared" si="13"/>
        <v>46.41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652</v>
      </c>
      <c r="G43" s="32">
        <f t="shared" ref="G43" si="14">G32+G42</f>
        <v>47.629999999999995</v>
      </c>
      <c r="H43" s="32">
        <f t="shared" ref="H43" si="15">H32+H42</f>
        <v>64.209999999999994</v>
      </c>
      <c r="I43" s="32">
        <f t="shared" ref="I43" si="16">I32+I42</f>
        <v>125.25</v>
      </c>
      <c r="J43" s="32">
        <f t="shared" ref="J43:L43" si="17">J32+J42</f>
        <v>1269.31</v>
      </c>
      <c r="K43" s="32"/>
      <c r="L43" s="32">
        <f t="shared" si="17"/>
        <v>68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 t="s">
        <v>56</v>
      </c>
      <c r="G44" s="40">
        <v>37.57</v>
      </c>
      <c r="H44" s="40">
        <v>10.79</v>
      </c>
      <c r="I44" s="40">
        <v>59.09</v>
      </c>
      <c r="J44" s="40">
        <v>483.77</v>
      </c>
      <c r="K44" s="41" t="s">
        <v>57</v>
      </c>
      <c r="L44" s="40">
        <v>24.89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2.04</v>
      </c>
      <c r="H46" s="43">
        <v>1.88</v>
      </c>
      <c r="I46" s="43">
        <v>27.91</v>
      </c>
      <c r="J46" s="43">
        <v>136.74</v>
      </c>
      <c r="K46" s="44">
        <v>501</v>
      </c>
      <c r="L46" s="43">
        <v>10.63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200</v>
      </c>
      <c r="G51" s="19">
        <f t="shared" ref="G51" si="18">SUM(G44:G50)</f>
        <v>39.61</v>
      </c>
      <c r="H51" s="19">
        <f t="shared" ref="H51" si="19">SUM(H44:H50)</f>
        <v>12.669999999999998</v>
      </c>
      <c r="I51" s="19">
        <f t="shared" ref="I51" si="20">SUM(I44:I50)</f>
        <v>87</v>
      </c>
      <c r="J51" s="19">
        <f t="shared" ref="J51:L51" si="21">SUM(J44:J50)</f>
        <v>620.51</v>
      </c>
      <c r="K51" s="25"/>
      <c r="L51" s="19">
        <f t="shared" si="21"/>
        <v>35.520000000000003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59</v>
      </c>
      <c r="F54" s="43" t="s">
        <v>60</v>
      </c>
      <c r="G54" s="43">
        <v>7.52</v>
      </c>
      <c r="H54" s="43">
        <v>9.44</v>
      </c>
      <c r="I54" s="43">
        <v>15.7</v>
      </c>
      <c r="J54" s="43">
        <v>177.84</v>
      </c>
      <c r="K54" s="44">
        <v>381</v>
      </c>
      <c r="L54" s="43">
        <v>21.82</v>
      </c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43">
        <v>200</v>
      </c>
      <c r="G55" s="43">
        <v>17.760000000000002</v>
      </c>
      <c r="H55" s="43">
        <v>20.23</v>
      </c>
      <c r="I55" s="43">
        <v>15.99</v>
      </c>
      <c r="J55" s="43">
        <v>317.07</v>
      </c>
      <c r="K55" s="44">
        <v>415</v>
      </c>
      <c r="L55" s="43">
        <v>5.09</v>
      </c>
    </row>
    <row r="56" spans="1:12" ht="15" x14ac:dyDescent="0.25">
      <c r="A56" s="23"/>
      <c r="B56" s="15"/>
      <c r="C56" s="11"/>
      <c r="D56" s="7" t="s">
        <v>30</v>
      </c>
      <c r="E56" s="42" t="s">
        <v>62</v>
      </c>
      <c r="F56" s="43">
        <v>200</v>
      </c>
      <c r="G56" s="43">
        <v>4.45</v>
      </c>
      <c r="H56" s="43">
        <v>5.58</v>
      </c>
      <c r="I56" s="43">
        <v>48.76</v>
      </c>
      <c r="J56" s="43">
        <v>262.99</v>
      </c>
      <c r="K56" s="44">
        <v>518</v>
      </c>
      <c r="L56" s="43">
        <v>4.7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25</v>
      </c>
      <c r="G57" s="43">
        <v>0.18</v>
      </c>
      <c r="H57" s="43">
        <v>0.04</v>
      </c>
      <c r="I57" s="43">
        <v>25.6</v>
      </c>
      <c r="J57" s="43">
        <v>103.51</v>
      </c>
      <c r="K57" s="44">
        <v>108</v>
      </c>
      <c r="L57" s="43">
        <v>0.87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425</v>
      </c>
      <c r="G61" s="19">
        <f t="shared" ref="G61" si="22">SUM(G52:G60)</f>
        <v>29.91</v>
      </c>
      <c r="H61" s="19">
        <f t="shared" ref="H61" si="23">SUM(H52:H60)</f>
        <v>35.29</v>
      </c>
      <c r="I61" s="19">
        <f t="shared" ref="I61" si="24">SUM(I52:I60)</f>
        <v>106.04999999999998</v>
      </c>
      <c r="J61" s="19">
        <f t="shared" ref="J61:L61" si="25">SUM(J52:J60)</f>
        <v>861.41</v>
      </c>
      <c r="K61" s="25"/>
      <c r="L61" s="19">
        <f t="shared" si="25"/>
        <v>32.479999999999997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625</v>
      </c>
      <c r="G62" s="32">
        <f t="shared" ref="G62" si="26">G51+G61</f>
        <v>69.52</v>
      </c>
      <c r="H62" s="32">
        <f t="shared" ref="H62" si="27">H51+H61</f>
        <v>47.959999999999994</v>
      </c>
      <c r="I62" s="32">
        <f t="shared" ref="I62" si="28">I51+I61</f>
        <v>193.04999999999998</v>
      </c>
      <c r="J62" s="32">
        <f t="shared" ref="J62:L62" si="29">J51+J61</f>
        <v>1481.92</v>
      </c>
      <c r="K62" s="32"/>
      <c r="L62" s="32">
        <f t="shared" si="29"/>
        <v>68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200</v>
      </c>
      <c r="G63" s="40">
        <v>9.8000000000000007</v>
      </c>
      <c r="H63" s="40">
        <v>17.399999999999999</v>
      </c>
      <c r="I63" s="40">
        <v>29.05</v>
      </c>
      <c r="J63" s="40">
        <v>311.97000000000003</v>
      </c>
      <c r="K63" s="41">
        <v>262</v>
      </c>
      <c r="L63" s="40">
        <v>15.47</v>
      </c>
    </row>
    <row r="64" spans="1:12" ht="15" x14ac:dyDescent="0.25">
      <c r="A64" s="23"/>
      <c r="B64" s="15"/>
      <c r="C64" s="11"/>
      <c r="D64" s="6"/>
      <c r="E64" s="42"/>
      <c r="F64" s="51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64</v>
      </c>
      <c r="F65" s="43">
        <v>200</v>
      </c>
      <c r="G65" s="43">
        <v>6.94</v>
      </c>
      <c r="H65" s="43">
        <v>11.72</v>
      </c>
      <c r="I65" s="43">
        <v>33.68</v>
      </c>
      <c r="J65" s="43">
        <v>267.93</v>
      </c>
      <c r="K65" s="44">
        <v>493</v>
      </c>
      <c r="L65" s="43">
        <v>2.3199999999999998</v>
      </c>
    </row>
    <row r="66" spans="1:12" ht="15" x14ac:dyDescent="0.25">
      <c r="A66" s="23"/>
      <c r="B66" s="15"/>
      <c r="C66" s="11"/>
      <c r="D66" s="7" t="s">
        <v>23</v>
      </c>
      <c r="E66" s="42" t="s">
        <v>65</v>
      </c>
      <c r="F66" s="43">
        <v>25</v>
      </c>
      <c r="G66" s="43">
        <v>0.2</v>
      </c>
      <c r="H66" s="43">
        <v>0.05</v>
      </c>
      <c r="I66" s="43">
        <v>15.04</v>
      </c>
      <c r="J66" s="43">
        <v>61.42</v>
      </c>
      <c r="K66" s="44">
        <v>110</v>
      </c>
      <c r="L66" s="43">
        <v>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425</v>
      </c>
      <c r="G70" s="19">
        <f t="shared" ref="G70" si="30">SUM(G63:G69)</f>
        <v>16.940000000000001</v>
      </c>
      <c r="H70" s="19">
        <f t="shared" ref="H70" si="31">SUM(H63:H69)</f>
        <v>29.169999999999998</v>
      </c>
      <c r="I70" s="19">
        <f t="shared" ref="I70" si="32">SUM(I63:I69)</f>
        <v>77.77000000000001</v>
      </c>
      <c r="J70" s="19">
        <f t="shared" ref="J70:L70" si="33">SUM(J63:J69)</f>
        <v>641.32000000000005</v>
      </c>
      <c r="K70" s="25"/>
      <c r="L70" s="19">
        <f t="shared" si="33"/>
        <v>19.79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66</v>
      </c>
      <c r="F73" s="43">
        <v>100</v>
      </c>
      <c r="G73" s="43">
        <v>7.72</v>
      </c>
      <c r="H73" s="43">
        <v>9.25</v>
      </c>
      <c r="I73" s="43">
        <v>20.67</v>
      </c>
      <c r="J73" s="43">
        <v>196.84</v>
      </c>
      <c r="K73" s="44">
        <v>398</v>
      </c>
      <c r="L73" s="43">
        <v>29.84</v>
      </c>
    </row>
    <row r="74" spans="1:12" ht="15" x14ac:dyDescent="0.25">
      <c r="A74" s="23"/>
      <c r="B74" s="15"/>
      <c r="C74" s="11"/>
      <c r="D74" s="7" t="s">
        <v>29</v>
      </c>
      <c r="E74" s="42" t="s">
        <v>67</v>
      </c>
      <c r="F74" s="43">
        <v>200</v>
      </c>
      <c r="G74" s="43">
        <v>18.48</v>
      </c>
      <c r="H74" s="43">
        <v>21.39</v>
      </c>
      <c r="I74" s="43">
        <v>17.66</v>
      </c>
      <c r="J74" s="43">
        <v>337.09</v>
      </c>
      <c r="K74" s="44">
        <v>291</v>
      </c>
      <c r="L74" s="43">
        <v>10.17</v>
      </c>
    </row>
    <row r="75" spans="1:12" ht="1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6.6</v>
      </c>
      <c r="H75" s="43">
        <v>7.25</v>
      </c>
      <c r="I75" s="43">
        <v>47.455500000000001</v>
      </c>
      <c r="J75" s="43">
        <v>281.44</v>
      </c>
      <c r="K75" s="44">
        <v>511</v>
      </c>
      <c r="L75" s="43">
        <v>6.2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25</v>
      </c>
      <c r="G76" s="43">
        <v>0.18</v>
      </c>
      <c r="H76" s="43">
        <v>0.13</v>
      </c>
      <c r="I76" s="43">
        <v>26</v>
      </c>
      <c r="J76" s="43">
        <v>105.83</v>
      </c>
      <c r="K76" s="44">
        <v>108</v>
      </c>
      <c r="L76" s="43">
        <v>2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525</v>
      </c>
      <c r="G80" s="19">
        <f t="shared" ref="G80" si="34">SUM(G71:G79)</f>
        <v>32.979999999999997</v>
      </c>
      <c r="H80" s="19">
        <f t="shared" ref="H80" si="35">SUM(H71:H79)</f>
        <v>38.020000000000003</v>
      </c>
      <c r="I80" s="19">
        <f t="shared" ref="I80" si="36">SUM(I71:I79)</f>
        <v>111.7855</v>
      </c>
      <c r="J80" s="19">
        <f t="shared" ref="J80:L80" si="37">SUM(J71:J79)</f>
        <v>921.19999999999993</v>
      </c>
      <c r="K80" s="25"/>
      <c r="L80" s="19">
        <f t="shared" si="37"/>
        <v>48.21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950</v>
      </c>
      <c r="G81" s="32">
        <f t="shared" ref="G81" si="38">G70+G80</f>
        <v>49.92</v>
      </c>
      <c r="H81" s="32">
        <f t="shared" ref="H81" si="39">H70+H80</f>
        <v>67.19</v>
      </c>
      <c r="I81" s="32">
        <f t="shared" ref="I81" si="40">I70+I80</f>
        <v>189.55549999999999</v>
      </c>
      <c r="J81" s="32">
        <f t="shared" ref="J81:L81" si="41">J70+J80</f>
        <v>1562.52</v>
      </c>
      <c r="K81" s="32"/>
      <c r="L81" s="32">
        <f t="shared" si="41"/>
        <v>68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2.4300000000000002</v>
      </c>
      <c r="H82" s="40">
        <v>4.4000000000000004</v>
      </c>
      <c r="I82" s="40">
        <v>34.46</v>
      </c>
      <c r="J82" s="40">
        <v>187.1</v>
      </c>
      <c r="K82" s="41">
        <v>269</v>
      </c>
      <c r="L82" s="40">
        <v>13.65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11.16</v>
      </c>
      <c r="H84" s="43">
        <v>15.32</v>
      </c>
      <c r="I84" s="43">
        <v>50.79</v>
      </c>
      <c r="J84" s="43">
        <v>385.71</v>
      </c>
      <c r="K84" s="44">
        <v>496</v>
      </c>
      <c r="L84" s="43">
        <v>12.8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25</v>
      </c>
      <c r="G85" s="43">
        <v>1.18</v>
      </c>
      <c r="H85" s="43">
        <v>0.18</v>
      </c>
      <c r="I85" s="43">
        <v>12.45</v>
      </c>
      <c r="J85" s="43">
        <v>56.08</v>
      </c>
      <c r="K85" s="44">
        <v>108</v>
      </c>
      <c r="L85" s="43">
        <v>0.43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425</v>
      </c>
      <c r="G89" s="19">
        <f t="shared" ref="G89" si="42">SUM(G82:G88)</f>
        <v>14.77</v>
      </c>
      <c r="H89" s="19">
        <f t="shared" ref="H89" si="43">SUM(H82:H88)</f>
        <v>19.899999999999999</v>
      </c>
      <c r="I89" s="19">
        <f t="shared" ref="I89" si="44">SUM(I82:I88)</f>
        <v>97.7</v>
      </c>
      <c r="J89" s="19">
        <f t="shared" ref="J89:L89" si="45">SUM(J82:J88)</f>
        <v>628.89</v>
      </c>
      <c r="K89" s="25"/>
      <c r="L89" s="19">
        <f t="shared" si="45"/>
        <v>26.880000000000003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52" t="s">
        <v>70</v>
      </c>
      <c r="F92" s="52">
        <v>100</v>
      </c>
      <c r="G92" s="52">
        <v>3.09</v>
      </c>
      <c r="H92" s="52">
        <v>12.29</v>
      </c>
      <c r="I92" s="52">
        <v>3.96</v>
      </c>
      <c r="J92" s="52">
        <v>138.80000000000001</v>
      </c>
      <c r="K92" s="52">
        <v>343</v>
      </c>
      <c r="L92" s="43">
        <v>19.61</v>
      </c>
    </row>
    <row r="93" spans="1:12" ht="15" x14ac:dyDescent="0.25">
      <c r="A93" s="23"/>
      <c r="B93" s="15"/>
      <c r="C93" s="11"/>
      <c r="D93" s="7" t="s">
        <v>29</v>
      </c>
      <c r="E93" s="42" t="s">
        <v>71</v>
      </c>
      <c r="F93" s="43">
        <v>200</v>
      </c>
      <c r="G93" s="43">
        <v>2.25</v>
      </c>
      <c r="H93" s="43">
        <v>6.05</v>
      </c>
      <c r="I93" s="43">
        <v>11.31</v>
      </c>
      <c r="J93" s="43">
        <v>108.74</v>
      </c>
      <c r="K93" s="44">
        <v>429</v>
      </c>
      <c r="L93" s="43">
        <v>16.21</v>
      </c>
    </row>
    <row r="94" spans="1:12" ht="15" x14ac:dyDescent="0.25">
      <c r="A94" s="23"/>
      <c r="B94" s="15"/>
      <c r="C94" s="11"/>
      <c r="D94" s="7" t="s">
        <v>30</v>
      </c>
      <c r="E94" s="42" t="s">
        <v>72</v>
      </c>
      <c r="F94" s="43">
        <v>200</v>
      </c>
      <c r="G94" s="43">
        <v>20.97</v>
      </c>
      <c r="H94" s="43">
        <v>11.56</v>
      </c>
      <c r="I94" s="43">
        <v>9.6300000000000008</v>
      </c>
      <c r="J94" s="43">
        <v>226.5</v>
      </c>
      <c r="K94" s="44">
        <v>512</v>
      </c>
      <c r="L94" s="43">
        <v>4.43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25</v>
      </c>
      <c r="G95" s="43">
        <v>4.01</v>
      </c>
      <c r="H95" s="43">
        <v>6.21</v>
      </c>
      <c r="I95" s="43">
        <v>31.66</v>
      </c>
      <c r="J95" s="43">
        <v>198.51</v>
      </c>
      <c r="K95" s="44">
        <v>108</v>
      </c>
      <c r="L95" s="43">
        <v>0.87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525</v>
      </c>
      <c r="G99" s="19">
        <f t="shared" ref="G99" si="46">SUM(G90:G98)</f>
        <v>30.32</v>
      </c>
      <c r="H99" s="19">
        <f t="shared" ref="H99" si="47">SUM(H90:H98)</f>
        <v>36.11</v>
      </c>
      <c r="I99" s="19">
        <f t="shared" ref="I99" si="48">SUM(I90:I98)</f>
        <v>56.56</v>
      </c>
      <c r="J99" s="19">
        <f t="shared" ref="J99:L99" si="49">SUM(J90:J98)</f>
        <v>672.55</v>
      </c>
      <c r="K99" s="25"/>
      <c r="L99" s="19">
        <f t="shared" si="49"/>
        <v>41.12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950</v>
      </c>
      <c r="G100" s="32">
        <f t="shared" ref="G100" si="50">G89+G99</f>
        <v>45.09</v>
      </c>
      <c r="H100" s="32">
        <f t="shared" ref="H100" si="51">H89+H99</f>
        <v>56.01</v>
      </c>
      <c r="I100" s="32">
        <f t="shared" ref="I100" si="52">I89+I99</f>
        <v>154.26</v>
      </c>
      <c r="J100" s="32">
        <f t="shared" ref="J100:L100" si="53">J89+J99</f>
        <v>1301.44</v>
      </c>
      <c r="K100" s="32"/>
      <c r="L100" s="32">
        <f t="shared" si="53"/>
        <v>68</v>
      </c>
    </row>
    <row r="101" spans="1:12" ht="15" x14ac:dyDescent="0.25">
      <c r="A101" s="20">
        <v>1</v>
      </c>
      <c r="B101" s="21">
        <v>6</v>
      </c>
      <c r="C101" s="22" t="s">
        <v>20</v>
      </c>
      <c r="D101" s="5" t="s">
        <v>21</v>
      </c>
      <c r="E101" s="39" t="s">
        <v>73</v>
      </c>
      <c r="F101" s="40">
        <v>200</v>
      </c>
      <c r="G101" s="40">
        <v>0.26</v>
      </c>
      <c r="H101" s="40">
        <v>0.06</v>
      </c>
      <c r="I101" s="40">
        <v>15.25</v>
      </c>
      <c r="J101" s="40">
        <v>62.57</v>
      </c>
      <c r="K101" s="41">
        <v>291</v>
      </c>
      <c r="L101" s="40">
        <v>17.3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64</v>
      </c>
      <c r="F103" s="43">
        <v>200</v>
      </c>
      <c r="G103" s="43">
        <v>1.18</v>
      </c>
      <c r="H103" s="43">
        <v>0.18</v>
      </c>
      <c r="I103" s="43">
        <v>12.45</v>
      </c>
      <c r="J103" s="43">
        <v>56.08</v>
      </c>
      <c r="K103" s="44">
        <v>494</v>
      </c>
      <c r="L103" s="43">
        <v>3.6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40</v>
      </c>
      <c r="G104" s="43">
        <v>0.8</v>
      </c>
      <c r="H104" s="43">
        <v>0.2</v>
      </c>
      <c r="I104" s="43">
        <v>7.5</v>
      </c>
      <c r="J104" s="43">
        <v>35</v>
      </c>
      <c r="K104" s="44">
        <v>108</v>
      </c>
      <c r="L104" s="43">
        <v>1.74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440</v>
      </c>
      <c r="G108" s="19">
        <f t="shared" ref="G108:J108" si="54">SUM(G101:G107)</f>
        <v>2.2400000000000002</v>
      </c>
      <c r="H108" s="19">
        <f t="shared" si="54"/>
        <v>0.44</v>
      </c>
      <c r="I108" s="19">
        <f t="shared" si="54"/>
        <v>35.200000000000003</v>
      </c>
      <c r="J108" s="19">
        <f t="shared" si="54"/>
        <v>153.65</v>
      </c>
      <c r="K108" s="25"/>
      <c r="L108" s="19">
        <f t="shared" ref="L108" si="55">SUM(L101:L107)</f>
        <v>22.64</v>
      </c>
    </row>
    <row r="109" spans="1:12" ht="15" x14ac:dyDescent="0.25">
      <c r="A109" s="26">
        <f>A101</f>
        <v>1</v>
      </c>
      <c r="B109" s="13"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74</v>
      </c>
      <c r="F111" s="43">
        <v>200</v>
      </c>
      <c r="G111" s="43">
        <v>30.98</v>
      </c>
      <c r="H111" s="43">
        <v>41.81</v>
      </c>
      <c r="I111" s="43">
        <v>58.65</v>
      </c>
      <c r="J111" s="43">
        <v>734.81</v>
      </c>
      <c r="K111" s="44">
        <v>406</v>
      </c>
      <c r="L111" s="43">
        <v>34.72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75</v>
      </c>
      <c r="F113" s="43">
        <v>200</v>
      </c>
      <c r="G113" s="43">
        <v>0.13</v>
      </c>
      <c r="H113" s="43">
        <v>2.58</v>
      </c>
      <c r="I113" s="43">
        <v>33.200000000000003</v>
      </c>
      <c r="J113" s="43">
        <v>156.47999999999999</v>
      </c>
      <c r="K113" s="44">
        <v>507</v>
      </c>
      <c r="L113" s="43">
        <v>8.1999999999999993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20</v>
      </c>
      <c r="G114" s="43">
        <v>1.9</v>
      </c>
      <c r="H114" s="43">
        <v>0.23</v>
      </c>
      <c r="I114" s="43">
        <v>12.43</v>
      </c>
      <c r="J114" s="43">
        <v>59.33</v>
      </c>
      <c r="K114" s="44">
        <v>108</v>
      </c>
      <c r="L114" s="43">
        <v>1.57</v>
      </c>
    </row>
    <row r="115" spans="1:12" ht="15" x14ac:dyDescent="0.25">
      <c r="A115" s="23"/>
      <c r="B115" s="15"/>
      <c r="C115" s="11"/>
      <c r="D115" s="7" t="s">
        <v>32</v>
      </c>
      <c r="E115" s="42" t="s">
        <v>65</v>
      </c>
      <c r="F115" s="43">
        <v>15</v>
      </c>
      <c r="G115" s="43">
        <v>1.18</v>
      </c>
      <c r="H115" s="43">
        <v>0.18</v>
      </c>
      <c r="I115" s="43">
        <v>12.45</v>
      </c>
      <c r="J115" s="43">
        <v>56.08</v>
      </c>
      <c r="K115" s="44">
        <v>110</v>
      </c>
      <c r="L115" s="43">
        <v>0.87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435</v>
      </c>
      <c r="G118" s="19">
        <f>SUM(G109:G117)</f>
        <v>34.19</v>
      </c>
      <c r="H118" s="19">
        <f t="shared" ref="H118:J118" si="56">SUM(H109:H117)</f>
        <v>44.8</v>
      </c>
      <c r="I118" s="19">
        <f t="shared" si="56"/>
        <v>116.73</v>
      </c>
      <c r="J118" s="19">
        <f t="shared" si="56"/>
        <v>1006.7</v>
      </c>
      <c r="K118" s="25"/>
      <c r="L118" s="19">
        <f>SUM(L109:L117)</f>
        <v>45.36</v>
      </c>
    </row>
    <row r="119" spans="1:12" ht="15.75" customHeight="1" x14ac:dyDescent="0.2">
      <c r="A119" s="29">
        <f>A101</f>
        <v>1</v>
      </c>
      <c r="B119" s="30">
        <f>B101</f>
        <v>6</v>
      </c>
      <c r="C119" s="56" t="s">
        <v>4</v>
      </c>
      <c r="D119" s="57"/>
      <c r="E119" s="31"/>
      <c r="F119" s="32">
        <f>F108+F118</f>
        <v>875</v>
      </c>
      <c r="G119" s="32">
        <f t="shared" ref="G119:J119" si="57">G108+G118</f>
        <v>36.43</v>
      </c>
      <c r="H119" s="32">
        <f t="shared" si="57"/>
        <v>45.239999999999995</v>
      </c>
      <c r="I119" s="32">
        <f t="shared" si="57"/>
        <v>151.93</v>
      </c>
      <c r="J119" s="32">
        <f t="shared" si="57"/>
        <v>1160.3500000000001</v>
      </c>
      <c r="K119" s="32"/>
      <c r="L119" s="32">
        <f t="shared" ref="L119" si="58">L108+L118</f>
        <v>68</v>
      </c>
    </row>
    <row r="120" spans="1:12" ht="15" x14ac:dyDescent="0.25">
      <c r="A120" s="20">
        <v>2</v>
      </c>
      <c r="B120" s="21">
        <v>1</v>
      </c>
      <c r="C120" s="22" t="s">
        <v>20</v>
      </c>
      <c r="D120" s="5" t="s">
        <v>21</v>
      </c>
      <c r="E120" s="39" t="s">
        <v>76</v>
      </c>
      <c r="F120" s="40">
        <v>200</v>
      </c>
      <c r="G120" s="40">
        <v>23.2</v>
      </c>
      <c r="H120" s="40">
        <v>30.92</v>
      </c>
      <c r="I120" s="40">
        <v>2.86</v>
      </c>
      <c r="J120" s="40">
        <v>382.52</v>
      </c>
      <c r="K120" s="41">
        <v>301</v>
      </c>
      <c r="L120" s="40">
        <v>15.6</v>
      </c>
    </row>
    <row r="121" spans="1:12" ht="15" x14ac:dyDescent="0.2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7" t="s">
        <v>22</v>
      </c>
      <c r="E122" s="42" t="s">
        <v>48</v>
      </c>
      <c r="F122" s="43">
        <v>200</v>
      </c>
      <c r="G122" s="43">
        <v>1.76</v>
      </c>
      <c r="H122" s="43">
        <v>1.55</v>
      </c>
      <c r="I122" s="43">
        <v>17.29</v>
      </c>
      <c r="J122" s="43">
        <v>90.16</v>
      </c>
      <c r="K122" s="44">
        <v>495</v>
      </c>
      <c r="L122" s="43">
        <v>5</v>
      </c>
    </row>
    <row r="123" spans="1:12" ht="15" x14ac:dyDescent="0.25">
      <c r="A123" s="23"/>
      <c r="B123" s="15"/>
      <c r="C123" s="11"/>
      <c r="D123" s="7" t="s">
        <v>23</v>
      </c>
      <c r="E123" s="42" t="s">
        <v>41</v>
      </c>
      <c r="F123" s="43">
        <v>20</v>
      </c>
      <c r="G123" s="43">
        <v>1.18</v>
      </c>
      <c r="H123" s="43">
        <v>0.18</v>
      </c>
      <c r="I123" s="43">
        <v>12.45</v>
      </c>
      <c r="J123" s="43">
        <v>56.08</v>
      </c>
      <c r="K123" s="44">
        <v>108</v>
      </c>
      <c r="L123" s="43">
        <v>0.87</v>
      </c>
    </row>
    <row r="124" spans="1:12" ht="15" x14ac:dyDescent="0.25">
      <c r="A124" s="23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23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24"/>
      <c r="B127" s="17"/>
      <c r="C127" s="8"/>
      <c r="D127" s="18" t="s">
        <v>33</v>
      </c>
      <c r="E127" s="9"/>
      <c r="F127" s="19">
        <f>SUM(F120:F126)</f>
        <v>420</v>
      </c>
      <c r="G127" s="19">
        <f t="shared" ref="G127:J127" si="59">SUM(G120:G126)</f>
        <v>26.14</v>
      </c>
      <c r="H127" s="19">
        <f t="shared" si="59"/>
        <v>32.65</v>
      </c>
      <c r="I127" s="19">
        <f t="shared" si="59"/>
        <v>32.599999999999994</v>
      </c>
      <c r="J127" s="19">
        <f t="shared" si="59"/>
        <v>528.76</v>
      </c>
      <c r="K127" s="25"/>
      <c r="L127" s="19">
        <f t="shared" ref="L127" si="60">SUM(L120:L126)</f>
        <v>21.470000000000002</v>
      </c>
    </row>
    <row r="128" spans="1:12" ht="15" x14ac:dyDescent="0.25">
      <c r="A128" s="26">
        <f>A120</f>
        <v>2</v>
      </c>
      <c r="B128" s="13">
        <f>B120</f>
        <v>1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23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23"/>
      <c r="B130" s="15"/>
      <c r="C130" s="11"/>
      <c r="D130" s="7" t="s">
        <v>28</v>
      </c>
      <c r="E130" s="42" t="s">
        <v>77</v>
      </c>
      <c r="F130" s="43">
        <v>100</v>
      </c>
      <c r="G130" s="43">
        <v>17.920000000000002</v>
      </c>
      <c r="H130" s="43">
        <v>23.4</v>
      </c>
      <c r="I130" s="43">
        <v>14.55</v>
      </c>
      <c r="J130" s="43">
        <v>340.46</v>
      </c>
      <c r="K130" s="44">
        <v>381</v>
      </c>
      <c r="L130" s="43">
        <v>26.35</v>
      </c>
    </row>
    <row r="131" spans="1:12" ht="15" x14ac:dyDescent="0.25">
      <c r="A131" s="23"/>
      <c r="B131" s="15"/>
      <c r="C131" s="11"/>
      <c r="D131" s="7" t="s">
        <v>29</v>
      </c>
      <c r="E131" s="42" t="s">
        <v>78</v>
      </c>
      <c r="F131" s="43">
        <v>200</v>
      </c>
      <c r="G131" s="43">
        <v>9.65</v>
      </c>
      <c r="H131" s="43">
        <v>11.39</v>
      </c>
      <c r="I131" s="43">
        <v>52.11</v>
      </c>
      <c r="J131" s="43">
        <v>349.49</v>
      </c>
      <c r="K131" s="44">
        <v>237</v>
      </c>
      <c r="L131" s="43">
        <v>14.88</v>
      </c>
    </row>
    <row r="132" spans="1:12" ht="15" x14ac:dyDescent="0.25">
      <c r="A132" s="23"/>
      <c r="B132" s="15"/>
      <c r="C132" s="11"/>
      <c r="D132" s="7" t="s">
        <v>30</v>
      </c>
      <c r="E132" s="42" t="s">
        <v>79</v>
      </c>
      <c r="F132" s="43">
        <v>200</v>
      </c>
      <c r="G132" s="43">
        <v>0.16</v>
      </c>
      <c r="H132" s="43">
        <v>0.16</v>
      </c>
      <c r="I132" s="43">
        <v>27.87</v>
      </c>
      <c r="J132" s="43">
        <v>113.57</v>
      </c>
      <c r="K132" s="44">
        <v>508</v>
      </c>
      <c r="L132" s="43">
        <v>4.43</v>
      </c>
    </row>
    <row r="133" spans="1:12" ht="15" x14ac:dyDescent="0.25">
      <c r="A133" s="23"/>
      <c r="B133" s="15"/>
      <c r="C133" s="11"/>
      <c r="D133" s="7" t="s">
        <v>31</v>
      </c>
      <c r="E133" s="42" t="s">
        <v>41</v>
      </c>
      <c r="F133" s="43">
        <v>20</v>
      </c>
      <c r="G133" s="43">
        <v>1.9</v>
      </c>
      <c r="H133" s="43">
        <v>0.23</v>
      </c>
      <c r="I133" s="43">
        <v>12.43</v>
      </c>
      <c r="J133" s="43">
        <v>59.33</v>
      </c>
      <c r="K133" s="44">
        <v>108</v>
      </c>
      <c r="L133" s="43">
        <v>0.87</v>
      </c>
    </row>
    <row r="134" spans="1:12" ht="15" x14ac:dyDescent="0.25">
      <c r="A134" s="23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3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23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24"/>
      <c r="B137" s="17"/>
      <c r="C137" s="8"/>
      <c r="D137" s="18" t="s">
        <v>33</v>
      </c>
      <c r="E137" s="9"/>
      <c r="F137" s="19">
        <f>SUM(F128:F136)</f>
        <v>520</v>
      </c>
      <c r="G137" s="19">
        <f t="shared" ref="G137:J137" si="61">SUM(G128:G136)</f>
        <v>29.63</v>
      </c>
      <c r="H137" s="19">
        <f t="shared" si="61"/>
        <v>35.179999999999993</v>
      </c>
      <c r="I137" s="19">
        <f t="shared" si="61"/>
        <v>106.96000000000001</v>
      </c>
      <c r="J137" s="19">
        <f t="shared" si="61"/>
        <v>862.85</v>
      </c>
      <c r="K137" s="25"/>
      <c r="L137" s="19">
        <f t="shared" ref="L137" si="62">SUM(L128:L136)</f>
        <v>46.53</v>
      </c>
    </row>
    <row r="138" spans="1:12" ht="15" x14ac:dyDescent="0.2">
      <c r="A138" s="29">
        <f>A120</f>
        <v>2</v>
      </c>
      <c r="B138" s="30">
        <f>B120</f>
        <v>1</v>
      </c>
      <c r="C138" s="56" t="s">
        <v>4</v>
      </c>
      <c r="D138" s="57"/>
      <c r="E138" s="31"/>
      <c r="F138" s="32">
        <f>F127+F137</f>
        <v>940</v>
      </c>
      <c r="G138" s="32">
        <f t="shared" ref="G138" si="63">G127+G137</f>
        <v>55.769999999999996</v>
      </c>
      <c r="H138" s="32">
        <f t="shared" ref="H138" si="64">H127+H137</f>
        <v>67.829999999999984</v>
      </c>
      <c r="I138" s="32">
        <f t="shared" ref="I138" si="65">I127+I137</f>
        <v>139.56</v>
      </c>
      <c r="J138" s="32">
        <f t="shared" ref="J138:L138" si="66">J127+J137</f>
        <v>1391.6100000000001</v>
      </c>
      <c r="K138" s="32"/>
      <c r="L138" s="32">
        <f t="shared" si="66"/>
        <v>68</v>
      </c>
    </row>
    <row r="139" spans="1:12" ht="15" x14ac:dyDescent="0.25">
      <c r="A139" s="14">
        <v>2</v>
      </c>
      <c r="B139" s="15">
        <v>2</v>
      </c>
      <c r="C139" s="22" t="s">
        <v>20</v>
      </c>
      <c r="D139" s="5" t="s">
        <v>21</v>
      </c>
      <c r="E139" s="39" t="s">
        <v>80</v>
      </c>
      <c r="F139" s="40">
        <v>200</v>
      </c>
      <c r="G139" s="40">
        <v>6.55</v>
      </c>
      <c r="H139" s="40">
        <v>11.73</v>
      </c>
      <c r="I139" s="40">
        <v>40.58</v>
      </c>
      <c r="J139" s="40">
        <v>293.88</v>
      </c>
      <c r="K139" s="41">
        <v>265</v>
      </c>
      <c r="L139" s="40">
        <v>12.51</v>
      </c>
    </row>
    <row r="140" spans="1:12" ht="15" x14ac:dyDescent="0.2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7" t="s">
        <v>22</v>
      </c>
      <c r="E141" s="42" t="s">
        <v>81</v>
      </c>
      <c r="F141" s="43">
        <v>200</v>
      </c>
      <c r="G141" s="43">
        <v>2.04</v>
      </c>
      <c r="H141" s="43">
        <v>1.88</v>
      </c>
      <c r="I141" s="43">
        <v>27.91</v>
      </c>
      <c r="J141" s="43">
        <v>136.74</v>
      </c>
      <c r="K141" s="44">
        <v>501</v>
      </c>
      <c r="L141" s="43">
        <v>11.83</v>
      </c>
    </row>
    <row r="142" spans="1:12" ht="15" x14ac:dyDescent="0.25">
      <c r="A142" s="14"/>
      <c r="B142" s="15"/>
      <c r="C142" s="11"/>
      <c r="D142" s="7" t="s">
        <v>23</v>
      </c>
      <c r="E142" s="42" t="s">
        <v>41</v>
      </c>
      <c r="F142" s="43">
        <v>20</v>
      </c>
      <c r="G142" s="43">
        <v>1.18</v>
      </c>
      <c r="H142" s="43">
        <v>0.18</v>
      </c>
      <c r="I142" s="43">
        <v>12.45</v>
      </c>
      <c r="J142" s="43">
        <v>56.08</v>
      </c>
      <c r="K142" s="44">
        <v>108</v>
      </c>
      <c r="L142" s="43">
        <v>0.87</v>
      </c>
    </row>
    <row r="143" spans="1:12" ht="15" x14ac:dyDescent="0.25">
      <c r="A143" s="14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16"/>
      <c r="B146" s="17"/>
      <c r="C146" s="8"/>
      <c r="D146" s="18" t="s">
        <v>33</v>
      </c>
      <c r="E146" s="9"/>
      <c r="F146" s="19">
        <f>SUM(F139:F145)</f>
        <v>420</v>
      </c>
      <c r="G146" s="19">
        <f t="shared" ref="G146:J146" si="67">SUM(G139:G145)</f>
        <v>9.77</v>
      </c>
      <c r="H146" s="19">
        <f t="shared" si="67"/>
        <v>13.79</v>
      </c>
      <c r="I146" s="19">
        <f t="shared" si="67"/>
        <v>80.94</v>
      </c>
      <c r="J146" s="19">
        <f t="shared" si="67"/>
        <v>486.7</v>
      </c>
      <c r="K146" s="25"/>
      <c r="L146" s="19">
        <f t="shared" ref="L146" si="68">SUM(L139:L145)</f>
        <v>25.21</v>
      </c>
    </row>
    <row r="147" spans="1:12" ht="15" x14ac:dyDescent="0.25">
      <c r="A147" s="13">
        <f>A139</f>
        <v>2</v>
      </c>
      <c r="B147" s="13">
        <f>B139</f>
        <v>2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14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14"/>
      <c r="B149" s="15"/>
      <c r="C149" s="11"/>
      <c r="D149" s="7" t="s">
        <v>28</v>
      </c>
      <c r="E149" s="42" t="s">
        <v>82</v>
      </c>
      <c r="F149" s="43">
        <v>200</v>
      </c>
      <c r="G149" s="43">
        <v>15.28</v>
      </c>
      <c r="H149" s="43">
        <v>32.72</v>
      </c>
      <c r="I149" s="43">
        <v>50.33</v>
      </c>
      <c r="J149" s="43">
        <v>556.86</v>
      </c>
      <c r="K149" s="44">
        <v>377</v>
      </c>
      <c r="L149" s="43">
        <v>36.22</v>
      </c>
    </row>
    <row r="150" spans="1:12" ht="15" x14ac:dyDescent="0.25">
      <c r="A150" s="14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14"/>
      <c r="B151" s="15"/>
      <c r="C151" s="11"/>
      <c r="D151" s="7" t="s">
        <v>30</v>
      </c>
      <c r="E151" s="42" t="s">
        <v>83</v>
      </c>
      <c r="F151" s="43">
        <v>200</v>
      </c>
      <c r="G151" s="43">
        <v>0</v>
      </c>
      <c r="H151" s="43">
        <v>0</v>
      </c>
      <c r="I151" s="43">
        <v>23.95</v>
      </c>
      <c r="J151" s="43">
        <v>95.81</v>
      </c>
      <c r="K151" s="44">
        <v>503</v>
      </c>
      <c r="L151" s="43">
        <v>5.7</v>
      </c>
    </row>
    <row r="152" spans="1:12" ht="15" x14ac:dyDescent="0.25">
      <c r="A152" s="14"/>
      <c r="B152" s="15"/>
      <c r="C152" s="11"/>
      <c r="D152" s="7" t="s">
        <v>31</v>
      </c>
      <c r="E152" s="42" t="s">
        <v>41</v>
      </c>
      <c r="F152" s="43">
        <v>20</v>
      </c>
      <c r="G152" s="43">
        <v>1.9</v>
      </c>
      <c r="H152" s="43">
        <v>0.23</v>
      </c>
      <c r="I152" s="43">
        <v>12.43</v>
      </c>
      <c r="J152" s="43">
        <v>59.33</v>
      </c>
      <c r="K152" s="44">
        <v>108</v>
      </c>
      <c r="L152" s="43">
        <v>0.87</v>
      </c>
    </row>
    <row r="153" spans="1:12" ht="15" x14ac:dyDescent="0.25">
      <c r="A153" s="14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14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14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16"/>
      <c r="B156" s="17"/>
      <c r="C156" s="8"/>
      <c r="D156" s="18" t="s">
        <v>33</v>
      </c>
      <c r="E156" s="9"/>
      <c r="F156" s="19">
        <f>SUM(F147:F155)</f>
        <v>420</v>
      </c>
      <c r="G156" s="19">
        <f t="shared" ref="G156:J156" si="69">SUM(G147:G155)</f>
        <v>17.18</v>
      </c>
      <c r="H156" s="19">
        <f t="shared" si="69"/>
        <v>32.949999999999996</v>
      </c>
      <c r="I156" s="19">
        <f t="shared" si="69"/>
        <v>86.710000000000008</v>
      </c>
      <c r="J156" s="19">
        <f t="shared" si="69"/>
        <v>712.00000000000011</v>
      </c>
      <c r="K156" s="25"/>
      <c r="L156" s="19">
        <f t="shared" ref="L156" si="70">SUM(L147:L155)</f>
        <v>42.79</v>
      </c>
    </row>
    <row r="157" spans="1:12" ht="15" x14ac:dyDescent="0.2">
      <c r="A157" s="33">
        <f>A139</f>
        <v>2</v>
      </c>
      <c r="B157" s="33">
        <f>B139</f>
        <v>2</v>
      </c>
      <c r="C157" s="56" t="s">
        <v>4</v>
      </c>
      <c r="D157" s="57"/>
      <c r="E157" s="31"/>
      <c r="F157" s="32">
        <f>F146+F156</f>
        <v>840</v>
      </c>
      <c r="G157" s="32">
        <f t="shared" ref="G157" si="71">G146+G156</f>
        <v>26.95</v>
      </c>
      <c r="H157" s="32">
        <f t="shared" ref="H157" si="72">H146+H156</f>
        <v>46.739999999999995</v>
      </c>
      <c r="I157" s="32">
        <f t="shared" ref="I157" si="73">I146+I156</f>
        <v>167.65</v>
      </c>
      <c r="J157" s="32">
        <f t="shared" ref="J157:L157" si="74">J146+J156</f>
        <v>1198.7</v>
      </c>
      <c r="K157" s="32"/>
      <c r="L157" s="32">
        <f t="shared" si="74"/>
        <v>68</v>
      </c>
    </row>
    <row r="158" spans="1:12" ht="15" x14ac:dyDescent="0.25">
      <c r="A158" s="20">
        <v>2</v>
      </c>
      <c r="B158" s="21">
        <v>3</v>
      </c>
      <c r="C158" s="22" t="s">
        <v>20</v>
      </c>
      <c r="D158" s="5" t="s">
        <v>21</v>
      </c>
      <c r="E158" s="39" t="s">
        <v>55</v>
      </c>
      <c r="F158" s="40" t="s">
        <v>56</v>
      </c>
      <c r="G158" s="40">
        <v>37.57</v>
      </c>
      <c r="H158" s="40">
        <v>10.79</v>
      </c>
      <c r="I158" s="40">
        <v>59.09</v>
      </c>
      <c r="J158" s="40">
        <v>483.77</v>
      </c>
      <c r="K158" s="41" t="s">
        <v>57</v>
      </c>
      <c r="L158" s="40">
        <v>24.89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6.94</v>
      </c>
      <c r="H160" s="43">
        <v>11.72</v>
      </c>
      <c r="I160" s="43">
        <v>33.68</v>
      </c>
      <c r="J160" s="43">
        <v>267.93</v>
      </c>
      <c r="K160" s="44">
        <v>493</v>
      </c>
      <c r="L160" s="43">
        <v>2.3199999999999998</v>
      </c>
    </row>
    <row r="161" spans="1:12" ht="15.75" customHeight="1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200</v>
      </c>
      <c r="G165" s="19">
        <f t="shared" ref="G165:J165" si="75">SUM(G158:G164)</f>
        <v>44.51</v>
      </c>
      <c r="H165" s="19">
        <f t="shared" si="75"/>
        <v>22.509999999999998</v>
      </c>
      <c r="I165" s="19">
        <f t="shared" si="75"/>
        <v>92.77000000000001</v>
      </c>
      <c r="J165" s="19">
        <f t="shared" si="75"/>
        <v>751.7</v>
      </c>
      <c r="K165" s="25"/>
      <c r="L165" s="19">
        <f t="shared" ref="L165" si="76">SUM(L158:L164)</f>
        <v>27.21</v>
      </c>
    </row>
    <row r="166" spans="1:12" ht="15" x14ac:dyDescent="0.25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84</v>
      </c>
      <c r="F168" s="43">
        <v>200</v>
      </c>
      <c r="G168" s="43">
        <v>2.4500000000000002</v>
      </c>
      <c r="H168" s="43">
        <v>3.65</v>
      </c>
      <c r="I168" s="43">
        <v>17.48</v>
      </c>
      <c r="J168" s="43">
        <v>112.57</v>
      </c>
      <c r="K168" s="44">
        <v>340</v>
      </c>
      <c r="L168" s="43">
        <v>35.49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72</v>
      </c>
      <c r="F170" s="43">
        <v>200</v>
      </c>
      <c r="G170" s="43">
        <v>20.97</v>
      </c>
      <c r="H170" s="43">
        <v>11.56</v>
      </c>
      <c r="I170" s="43">
        <v>9.6300000000000008</v>
      </c>
      <c r="J170" s="43">
        <v>226.5</v>
      </c>
      <c r="K170" s="44">
        <v>512</v>
      </c>
      <c r="L170" s="43">
        <v>4.43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20</v>
      </c>
      <c r="G171" s="43">
        <v>1.9</v>
      </c>
      <c r="H171" s="43">
        <v>0.23</v>
      </c>
      <c r="I171" s="43">
        <v>12.43</v>
      </c>
      <c r="J171" s="43">
        <v>59.33</v>
      </c>
      <c r="K171" s="44">
        <v>108</v>
      </c>
      <c r="L171" s="43">
        <v>0.87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420</v>
      </c>
      <c r="G175" s="19">
        <f t="shared" ref="G175:J175" si="77">SUM(G166:G174)</f>
        <v>25.319999999999997</v>
      </c>
      <c r="H175" s="19">
        <f t="shared" si="77"/>
        <v>15.440000000000001</v>
      </c>
      <c r="I175" s="19">
        <f t="shared" si="77"/>
        <v>39.54</v>
      </c>
      <c r="J175" s="19">
        <f t="shared" si="77"/>
        <v>398.4</v>
      </c>
      <c r="K175" s="25"/>
      <c r="L175" s="19">
        <f t="shared" ref="L175" si="78">SUM(L166:L174)</f>
        <v>40.79</v>
      </c>
    </row>
    <row r="176" spans="1:12" ht="15" x14ac:dyDescent="0.2">
      <c r="A176" s="29">
        <f>A158</f>
        <v>2</v>
      </c>
      <c r="B176" s="30">
        <f>B158</f>
        <v>3</v>
      </c>
      <c r="C176" s="56" t="s">
        <v>4</v>
      </c>
      <c r="D176" s="57"/>
      <c r="E176" s="31"/>
      <c r="F176" s="32">
        <f>F165+F175</f>
        <v>620</v>
      </c>
      <c r="G176" s="32">
        <f t="shared" ref="G176" si="79">G165+G175</f>
        <v>69.83</v>
      </c>
      <c r="H176" s="32">
        <f t="shared" ref="H176" si="80">H165+H175</f>
        <v>37.950000000000003</v>
      </c>
      <c r="I176" s="32">
        <f t="shared" ref="I176" si="81">I165+I175</f>
        <v>132.31</v>
      </c>
      <c r="J176" s="32">
        <f t="shared" ref="J176:L176" si="82">J165+J175</f>
        <v>1150.0999999999999</v>
      </c>
      <c r="K176" s="32"/>
      <c r="L176" s="32">
        <f t="shared" si="82"/>
        <v>68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39" t="s">
        <v>85</v>
      </c>
      <c r="F177" s="40">
        <v>200</v>
      </c>
      <c r="G177" s="40">
        <v>4.38</v>
      </c>
      <c r="H177" s="40">
        <v>3.69</v>
      </c>
      <c r="I177" s="40">
        <v>28.96</v>
      </c>
      <c r="J177" s="40">
        <v>166.54</v>
      </c>
      <c r="K177" s="41">
        <v>266</v>
      </c>
      <c r="L177" s="40">
        <v>15.61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11.16</v>
      </c>
      <c r="H179" s="43">
        <v>15.32</v>
      </c>
      <c r="I179" s="43">
        <v>50.79</v>
      </c>
      <c r="J179" s="43">
        <v>385.71</v>
      </c>
      <c r="K179" s="44">
        <v>496</v>
      </c>
      <c r="L179" s="43">
        <v>12.8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1.18</v>
      </c>
      <c r="H180" s="43">
        <v>0.18</v>
      </c>
      <c r="I180" s="43">
        <v>12.45</v>
      </c>
      <c r="J180" s="43">
        <v>56.08</v>
      </c>
      <c r="K180" s="44">
        <v>108</v>
      </c>
      <c r="L180" s="43">
        <v>0.43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SUM(F177:F183)</f>
        <v>420</v>
      </c>
      <c r="G184" s="19">
        <f t="shared" ref="G184:J184" si="83">SUM(G177:G183)</f>
        <v>16.72</v>
      </c>
      <c r="H184" s="19">
        <f t="shared" si="83"/>
        <v>19.190000000000001</v>
      </c>
      <c r="I184" s="19">
        <f t="shared" si="83"/>
        <v>92.2</v>
      </c>
      <c r="J184" s="19">
        <f t="shared" si="83"/>
        <v>608.33000000000004</v>
      </c>
      <c r="K184" s="25"/>
      <c r="L184" s="19">
        <f t="shared" ref="L184" si="84">SUM(L177:L183)</f>
        <v>28.84</v>
      </c>
    </row>
    <row r="185" spans="1:12" ht="15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2" t="s">
        <v>86</v>
      </c>
      <c r="F185" s="43">
        <v>100</v>
      </c>
      <c r="G185" s="43">
        <v>7.58</v>
      </c>
      <c r="H185" s="43">
        <v>14.69</v>
      </c>
      <c r="I185" s="43">
        <v>6.93</v>
      </c>
      <c r="J185" s="43">
        <v>190.25</v>
      </c>
      <c r="K185" s="44">
        <v>22</v>
      </c>
      <c r="L185" s="43">
        <v>4.47</v>
      </c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87</v>
      </c>
      <c r="F187" s="43">
        <v>200</v>
      </c>
      <c r="G187" s="43">
        <v>1.99</v>
      </c>
      <c r="H187" s="43">
        <v>5.19</v>
      </c>
      <c r="I187" s="43">
        <v>11.98</v>
      </c>
      <c r="J187" s="43">
        <v>102.63</v>
      </c>
      <c r="K187" s="44">
        <v>407</v>
      </c>
      <c r="L187" s="43">
        <v>29.83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79</v>
      </c>
      <c r="F189" s="43">
        <v>200</v>
      </c>
      <c r="G189" s="43">
        <v>0.16</v>
      </c>
      <c r="H189" s="43">
        <v>0.16</v>
      </c>
      <c r="I189" s="43">
        <v>27.87</v>
      </c>
      <c r="J189" s="43">
        <v>113.57</v>
      </c>
      <c r="K189" s="44">
        <v>508</v>
      </c>
      <c r="L189" s="43">
        <v>4.43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20</v>
      </c>
      <c r="G190" s="43">
        <v>1.18</v>
      </c>
      <c r="H190" s="43">
        <v>0.18</v>
      </c>
      <c r="I190" s="43">
        <v>12.45</v>
      </c>
      <c r="J190" s="43">
        <v>56.08</v>
      </c>
      <c r="K190" s="44">
        <v>108</v>
      </c>
      <c r="L190" s="43">
        <v>0.43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520</v>
      </c>
      <c r="G194" s="19">
        <f t="shared" ref="G194:J194" si="85">SUM(G185:G193)</f>
        <v>10.91</v>
      </c>
      <c r="H194" s="19">
        <f t="shared" si="85"/>
        <v>20.22</v>
      </c>
      <c r="I194" s="19">
        <f t="shared" si="85"/>
        <v>59.230000000000004</v>
      </c>
      <c r="J194" s="19">
        <f t="shared" si="85"/>
        <v>462.53</v>
      </c>
      <c r="K194" s="25"/>
      <c r="L194" s="19">
        <f t="shared" ref="L194" si="86">SUM(L185:L193)</f>
        <v>39.159999999999997</v>
      </c>
    </row>
    <row r="195" spans="1:12" ht="15" x14ac:dyDescent="0.2">
      <c r="A195" s="29">
        <f>A177</f>
        <v>2</v>
      </c>
      <c r="B195" s="30">
        <f>B177</f>
        <v>4</v>
      </c>
      <c r="C195" s="56" t="s">
        <v>4</v>
      </c>
      <c r="D195" s="57"/>
      <c r="E195" s="31"/>
      <c r="F195" s="32">
        <f>F184+F194</f>
        <v>940</v>
      </c>
      <c r="G195" s="32">
        <f t="shared" ref="G195" si="87">G184+G194</f>
        <v>27.63</v>
      </c>
      <c r="H195" s="32">
        <f t="shared" ref="H195" si="88">H184+H194</f>
        <v>39.409999999999997</v>
      </c>
      <c r="I195" s="32">
        <f t="shared" ref="I195" si="89">I184+I194</f>
        <v>151.43</v>
      </c>
      <c r="J195" s="32">
        <f t="shared" ref="J195:L195" si="90">J184+J194</f>
        <v>1070.8600000000001</v>
      </c>
      <c r="K195" s="32"/>
      <c r="L195" s="32">
        <f t="shared" si="90"/>
        <v>68</v>
      </c>
    </row>
    <row r="196" spans="1:12" ht="15" x14ac:dyDescent="0.25">
      <c r="A196" s="20">
        <v>2</v>
      </c>
      <c r="B196" s="21">
        <v>5</v>
      </c>
      <c r="C196" s="22" t="s">
        <v>20</v>
      </c>
      <c r="D196" s="5" t="s">
        <v>21</v>
      </c>
      <c r="E196" s="39" t="s">
        <v>39</v>
      </c>
      <c r="F196" s="40">
        <v>200</v>
      </c>
      <c r="G196" s="40">
        <v>5.61</v>
      </c>
      <c r="H196" s="40">
        <v>11.69</v>
      </c>
      <c r="I196" s="40">
        <v>34.92</v>
      </c>
      <c r="J196" s="40">
        <v>267.27999999999997</v>
      </c>
      <c r="K196" s="41">
        <v>253</v>
      </c>
      <c r="L196" s="40">
        <v>11.6</v>
      </c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22</v>
      </c>
      <c r="E198" s="42" t="s">
        <v>40</v>
      </c>
      <c r="F198" s="43">
        <v>200</v>
      </c>
      <c r="G198" s="43">
        <v>4.09</v>
      </c>
      <c r="H198" s="43">
        <v>3.7</v>
      </c>
      <c r="I198" s="43">
        <v>25.74</v>
      </c>
      <c r="J198" s="43">
        <v>1552.6</v>
      </c>
      <c r="K198" s="44">
        <v>496</v>
      </c>
      <c r="L198" s="43">
        <v>12.8</v>
      </c>
    </row>
    <row r="199" spans="1:12" ht="15" x14ac:dyDescent="0.25">
      <c r="A199" s="23"/>
      <c r="B199" s="15"/>
      <c r="C199" s="11"/>
      <c r="D199" s="7" t="s">
        <v>23</v>
      </c>
      <c r="E199" s="42" t="s">
        <v>41</v>
      </c>
      <c r="F199" s="43">
        <v>10</v>
      </c>
      <c r="G199" s="43">
        <v>1.41</v>
      </c>
      <c r="H199" s="43">
        <v>0.21</v>
      </c>
      <c r="I199" s="43">
        <v>14.94</v>
      </c>
      <c r="J199" s="43">
        <v>67.290000000000006</v>
      </c>
      <c r="K199" s="44">
        <v>108</v>
      </c>
      <c r="L199" s="43">
        <v>0.43</v>
      </c>
    </row>
    <row r="200" spans="1:12" ht="15" x14ac:dyDescent="0.25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410</v>
      </c>
      <c r="G203" s="19">
        <f t="shared" ref="G203:J203" si="91">SUM(G196:G202)</f>
        <v>11.11</v>
      </c>
      <c r="H203" s="19">
        <f t="shared" si="91"/>
        <v>15.600000000000001</v>
      </c>
      <c r="I203" s="19">
        <f t="shared" si="91"/>
        <v>75.599999999999994</v>
      </c>
      <c r="J203" s="19">
        <f t="shared" si="91"/>
        <v>1887.1699999999998</v>
      </c>
      <c r="K203" s="25"/>
      <c r="L203" s="19">
        <f t="shared" ref="L203" si="92">SUM(L196:L202)</f>
        <v>24.83</v>
      </c>
    </row>
    <row r="204" spans="1:12" ht="15" x14ac:dyDescent="0.25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7" t="s">
        <v>28</v>
      </c>
      <c r="E206" s="42" t="s">
        <v>42</v>
      </c>
      <c r="F206" s="43" t="s">
        <v>43</v>
      </c>
      <c r="G206" s="43">
        <v>16.5</v>
      </c>
      <c r="H206" s="43">
        <v>28.12</v>
      </c>
      <c r="I206" s="43">
        <v>16.04</v>
      </c>
      <c r="J206" s="43">
        <v>383.23</v>
      </c>
      <c r="K206" s="44">
        <v>498</v>
      </c>
      <c r="L206" s="43">
        <v>25.24</v>
      </c>
    </row>
    <row r="207" spans="1:12" ht="15" x14ac:dyDescent="0.25">
      <c r="A207" s="23"/>
      <c r="B207" s="15"/>
      <c r="C207" s="11"/>
      <c r="D207" s="7" t="s">
        <v>29</v>
      </c>
      <c r="E207" s="42" t="s">
        <v>44</v>
      </c>
      <c r="F207" s="43">
        <v>100</v>
      </c>
      <c r="G207" s="43">
        <v>12.1</v>
      </c>
      <c r="H207" s="43">
        <v>12.73</v>
      </c>
      <c r="I207" s="43">
        <v>49.21</v>
      </c>
      <c r="J207" s="43">
        <v>359.84</v>
      </c>
      <c r="K207" s="44">
        <v>239</v>
      </c>
      <c r="L207" s="43">
        <v>12.88</v>
      </c>
    </row>
    <row r="208" spans="1:12" ht="15" x14ac:dyDescent="0.25">
      <c r="A208" s="23"/>
      <c r="B208" s="15"/>
      <c r="C208" s="11"/>
      <c r="D208" s="7" t="s">
        <v>30</v>
      </c>
      <c r="E208" s="42" t="s">
        <v>45</v>
      </c>
      <c r="F208" s="43">
        <v>200</v>
      </c>
      <c r="G208" s="43">
        <v>1.04</v>
      </c>
      <c r="H208" s="43">
        <v>0.06</v>
      </c>
      <c r="I208" s="43">
        <v>30.16</v>
      </c>
      <c r="J208" s="43">
        <v>125.34</v>
      </c>
      <c r="K208" s="44">
        <v>512</v>
      </c>
      <c r="L208" s="43">
        <v>4.62</v>
      </c>
    </row>
    <row r="209" spans="1:12" ht="15" x14ac:dyDescent="0.25">
      <c r="A209" s="23"/>
      <c r="B209" s="15"/>
      <c r="C209" s="11"/>
      <c r="D209" s="7" t="s">
        <v>31</v>
      </c>
      <c r="E209" s="42" t="s">
        <v>46</v>
      </c>
      <c r="F209" s="43">
        <v>25</v>
      </c>
      <c r="G209" s="43">
        <v>1.9</v>
      </c>
      <c r="H209" s="43">
        <v>0.23</v>
      </c>
      <c r="I209" s="43">
        <v>12.43</v>
      </c>
      <c r="J209" s="43">
        <v>59.33</v>
      </c>
      <c r="K209" s="44">
        <v>108</v>
      </c>
      <c r="L209" s="43">
        <v>0.43</v>
      </c>
    </row>
    <row r="210" spans="1:12" ht="15" x14ac:dyDescent="0.25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325</v>
      </c>
      <c r="G213" s="19">
        <f t="shared" ref="G213:J213" si="93">SUM(G204:G212)</f>
        <v>31.54</v>
      </c>
      <c r="H213" s="19">
        <f t="shared" si="93"/>
        <v>41.14</v>
      </c>
      <c r="I213" s="19">
        <f t="shared" si="93"/>
        <v>107.84</v>
      </c>
      <c r="J213" s="19">
        <f t="shared" si="93"/>
        <v>927.74</v>
      </c>
      <c r="K213" s="25"/>
      <c r="L213" s="19">
        <f t="shared" ref="L213" si="94">SUM(L204:L212)</f>
        <v>43.169999999999995</v>
      </c>
    </row>
    <row r="214" spans="1:12" ht="15" x14ac:dyDescent="0.2">
      <c r="A214" s="29">
        <f>A196</f>
        <v>2</v>
      </c>
      <c r="B214" s="30">
        <f>B196</f>
        <v>5</v>
      </c>
      <c r="C214" s="56" t="s">
        <v>4</v>
      </c>
      <c r="D214" s="57"/>
      <c r="E214" s="31"/>
      <c r="F214" s="32">
        <f>F203+F213</f>
        <v>735</v>
      </c>
      <c r="G214" s="32">
        <f t="shared" ref="G214" si="95">G203+G213</f>
        <v>42.65</v>
      </c>
      <c r="H214" s="32">
        <f t="shared" ref="H214" si="96">H203+H213</f>
        <v>56.74</v>
      </c>
      <c r="I214" s="32">
        <f t="shared" ref="I214" si="97">I203+I213</f>
        <v>183.44</v>
      </c>
      <c r="J214" s="32">
        <f t="shared" ref="J214:L214" si="98">J203+J213</f>
        <v>2814.91</v>
      </c>
      <c r="K214" s="32"/>
      <c r="L214" s="32">
        <f t="shared" si="98"/>
        <v>68</v>
      </c>
    </row>
    <row r="215" spans="1:12" ht="15" x14ac:dyDescent="0.25">
      <c r="A215" s="20">
        <v>2</v>
      </c>
      <c r="B215" s="21">
        <v>6</v>
      </c>
      <c r="C215" s="22" t="s">
        <v>20</v>
      </c>
      <c r="D215" s="5" t="s">
        <v>21</v>
      </c>
      <c r="E215" s="39" t="s">
        <v>47</v>
      </c>
      <c r="F215" s="40">
        <v>200</v>
      </c>
      <c r="G215" s="40">
        <v>20.9</v>
      </c>
      <c r="H215" s="40">
        <v>32.119999999999997</v>
      </c>
      <c r="I215" s="40">
        <v>3.72</v>
      </c>
      <c r="J215" s="40">
        <v>387.52</v>
      </c>
      <c r="K215" s="41">
        <v>301</v>
      </c>
      <c r="L215" s="40">
        <v>15.87</v>
      </c>
    </row>
    <row r="216" spans="1:12" ht="15" x14ac:dyDescent="0.25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3"/>
      <c r="B217" s="15"/>
      <c r="C217" s="11"/>
      <c r="D217" s="7" t="s">
        <v>22</v>
      </c>
      <c r="E217" s="42" t="s">
        <v>48</v>
      </c>
      <c r="F217" s="43">
        <v>200</v>
      </c>
      <c r="G217" s="43">
        <v>1.76</v>
      </c>
      <c r="H217" s="43">
        <v>1.55</v>
      </c>
      <c r="I217" s="43">
        <v>17.29</v>
      </c>
      <c r="J217" s="43">
        <v>90.16</v>
      </c>
      <c r="K217" s="44">
        <v>495</v>
      </c>
      <c r="L217" s="43">
        <v>5</v>
      </c>
    </row>
    <row r="218" spans="1:12" ht="15" x14ac:dyDescent="0.25">
      <c r="A218" s="23"/>
      <c r="B218" s="15"/>
      <c r="C218" s="11"/>
      <c r="D218" s="7" t="s">
        <v>23</v>
      </c>
      <c r="E218" s="42" t="s">
        <v>41</v>
      </c>
      <c r="F218" s="43">
        <v>30</v>
      </c>
      <c r="G218" s="43">
        <v>1.41</v>
      </c>
      <c r="H218" s="43">
        <v>0.21</v>
      </c>
      <c r="I218" s="43">
        <v>14.94</v>
      </c>
      <c r="J218" s="43">
        <v>67.290000000000006</v>
      </c>
      <c r="K218" s="44">
        <v>108</v>
      </c>
      <c r="L218" s="43">
        <v>0.72</v>
      </c>
    </row>
    <row r="219" spans="1:12" ht="15" x14ac:dyDescent="0.25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5" x14ac:dyDescent="0.2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430</v>
      </c>
      <c r="G222" s="19">
        <f t="shared" ref="G222:J222" si="99">SUM(G215:G221)</f>
        <v>24.07</v>
      </c>
      <c r="H222" s="19">
        <f t="shared" si="99"/>
        <v>33.879999999999995</v>
      </c>
      <c r="I222" s="19">
        <f t="shared" si="99"/>
        <v>35.949999999999996</v>
      </c>
      <c r="J222" s="19">
        <f t="shared" si="99"/>
        <v>544.96999999999991</v>
      </c>
      <c r="K222" s="25"/>
      <c r="L222" s="19">
        <f t="shared" ref="L222" si="100">SUM(L215:L221)</f>
        <v>21.589999999999996</v>
      </c>
    </row>
    <row r="223" spans="1:12" ht="15" x14ac:dyDescent="0.25">
      <c r="A223" s="26">
        <f>A215</f>
        <v>2</v>
      </c>
      <c r="B223" s="13">
        <v>6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23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 x14ac:dyDescent="0.25">
      <c r="A225" s="23"/>
      <c r="B225" s="15"/>
      <c r="C225" s="11"/>
      <c r="D225" s="7" t="s">
        <v>28</v>
      </c>
      <c r="E225" s="42" t="s">
        <v>49</v>
      </c>
      <c r="F225" s="43" t="s">
        <v>50</v>
      </c>
      <c r="G225" s="43">
        <v>17.420000000000002</v>
      </c>
      <c r="H225" s="43">
        <v>17.920000000000002</v>
      </c>
      <c r="I225" s="43">
        <v>14.69</v>
      </c>
      <c r="J225" s="43">
        <v>289.70999999999998</v>
      </c>
      <c r="K225" s="44">
        <v>345</v>
      </c>
      <c r="L225" s="43">
        <v>28.24</v>
      </c>
    </row>
    <row r="226" spans="1:12" ht="15" x14ac:dyDescent="0.25">
      <c r="A226" s="23"/>
      <c r="B226" s="15"/>
      <c r="C226" s="11"/>
      <c r="D226" s="7" t="s">
        <v>29</v>
      </c>
      <c r="E226" s="42" t="s">
        <v>51</v>
      </c>
      <c r="F226" s="43" t="s">
        <v>52</v>
      </c>
      <c r="G226" s="43">
        <v>4.0599999999999996</v>
      </c>
      <c r="H226" s="43">
        <v>12.05</v>
      </c>
      <c r="I226" s="43">
        <v>35.29</v>
      </c>
      <c r="J226" s="43">
        <v>265.83</v>
      </c>
      <c r="K226" s="44">
        <v>271</v>
      </c>
      <c r="L226" s="43">
        <v>11.87</v>
      </c>
    </row>
    <row r="227" spans="1:12" ht="15" x14ac:dyDescent="0.25">
      <c r="A227" s="23"/>
      <c r="B227" s="15"/>
      <c r="C227" s="11"/>
      <c r="D227" s="7" t="s">
        <v>30</v>
      </c>
      <c r="E227" s="42" t="s">
        <v>53</v>
      </c>
      <c r="F227" s="43">
        <v>200</v>
      </c>
      <c r="G227" s="43">
        <v>0.18</v>
      </c>
      <c r="H227" s="43">
        <v>0.13</v>
      </c>
      <c r="I227" s="43">
        <v>26.89</v>
      </c>
      <c r="J227" s="43">
        <v>109.47</v>
      </c>
      <c r="K227" s="44">
        <v>509</v>
      </c>
      <c r="L227" s="43">
        <v>5.22</v>
      </c>
    </row>
    <row r="228" spans="1:12" ht="15" x14ac:dyDescent="0.25">
      <c r="A228" s="23"/>
      <c r="B228" s="15"/>
      <c r="C228" s="11"/>
      <c r="D228" s="7" t="s">
        <v>31</v>
      </c>
      <c r="E228" s="42" t="s">
        <v>54</v>
      </c>
      <c r="F228" s="43">
        <v>22</v>
      </c>
      <c r="G228" s="43">
        <v>1.9</v>
      </c>
      <c r="H228" s="43">
        <v>0.23</v>
      </c>
      <c r="I228" s="43">
        <v>12.43</v>
      </c>
      <c r="J228" s="43">
        <v>59.33</v>
      </c>
      <c r="K228" s="44">
        <v>108</v>
      </c>
      <c r="L228" s="43">
        <v>1.08</v>
      </c>
    </row>
    <row r="229" spans="1:12" ht="15" x14ac:dyDescent="0.25">
      <c r="A229" s="23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222</v>
      </c>
      <c r="G232" s="19">
        <f t="shared" ref="G232:J232" si="101">SUM(G223:G231)</f>
        <v>23.56</v>
      </c>
      <c r="H232" s="19">
        <f t="shared" si="101"/>
        <v>30.330000000000002</v>
      </c>
      <c r="I232" s="19">
        <f t="shared" si="101"/>
        <v>89.300000000000011</v>
      </c>
      <c r="J232" s="19">
        <f t="shared" si="101"/>
        <v>724.34</v>
      </c>
      <c r="K232" s="25"/>
      <c r="L232" s="19">
        <f t="shared" ref="L232" si="102">SUM(L223:L231)</f>
        <v>46.41</v>
      </c>
    </row>
    <row r="233" spans="1:12" ht="15" x14ac:dyDescent="0.2">
      <c r="A233" s="29">
        <f>A215</f>
        <v>2</v>
      </c>
      <c r="B233" s="30">
        <f>B215</f>
        <v>6</v>
      </c>
      <c r="C233" s="56" t="s">
        <v>4</v>
      </c>
      <c r="D233" s="57"/>
      <c r="E233" s="31"/>
      <c r="F233" s="32">
        <f>F222+F232</f>
        <v>652</v>
      </c>
      <c r="G233" s="32">
        <f t="shared" ref="G233:J233" si="103">G222+G232</f>
        <v>47.629999999999995</v>
      </c>
      <c r="H233" s="32">
        <f t="shared" si="103"/>
        <v>64.209999999999994</v>
      </c>
      <c r="I233" s="32">
        <f t="shared" si="103"/>
        <v>125.25</v>
      </c>
      <c r="J233" s="32">
        <f t="shared" si="103"/>
        <v>1269.31</v>
      </c>
      <c r="K233" s="32"/>
      <c r="L233" s="32">
        <f t="shared" ref="L233" si="104">L222+L232</f>
        <v>68</v>
      </c>
    </row>
    <row r="234" spans="1:12" x14ac:dyDescent="0.2">
      <c r="A234" s="27"/>
      <c r="B234" s="28"/>
      <c r="C234" s="58" t="s">
        <v>5</v>
      </c>
      <c r="D234" s="58"/>
      <c r="E234" s="58"/>
      <c r="F234" s="34">
        <f>(F24+F43+F62+F81+F100+F119+F138+F157+F176+F195+F214+F233)/(IF(F24=0,0,1)+IF(F43=0,0,1)+IF(F62=0,0,1)+IF(F81=0,0,1)+IF(F100=0,0,1)+IF(F138=0,0,1)+IF(F157=0,0,1)+IF(F176=0,0,1)+IF(F195=0,0,1)+IF(F214=0,0,1))</f>
        <v>951.4</v>
      </c>
      <c r="G234" s="34">
        <f t="shared" ref="G234:L234" si="105">(G24+G43+G62+G81+G100+G119+G138+G157+G176+G195+G214+G233)/(IF(G24=0,0,1)+IF(G43=0,0,1)+IF(G62=0,0,1)+IF(G81=0,0,1)+IF(G100=0,0,1)+IF(G138=0,0,1)+IF(G157=0,0,1)+IF(G176=0,0,1)+IF(G195=0,0,1)+IF(G214=0,0,1))</f>
        <v>56.169999999999995</v>
      </c>
      <c r="H234" s="34">
        <f t="shared" si="105"/>
        <v>65.022999999999996</v>
      </c>
      <c r="I234" s="34">
        <f t="shared" si="105"/>
        <v>189.71255000000002</v>
      </c>
      <c r="J234" s="34">
        <f t="shared" si="105"/>
        <v>1848.5940000000005</v>
      </c>
      <c r="K234" s="34"/>
      <c r="L234" s="34">
        <f t="shared" si="105"/>
        <v>81.599999999999994</v>
      </c>
    </row>
  </sheetData>
  <mergeCells count="16">
    <mergeCell ref="C81:D81"/>
    <mergeCell ref="C100:D100"/>
    <mergeCell ref="C24:D24"/>
    <mergeCell ref="C234:E234"/>
    <mergeCell ref="C214:D214"/>
    <mergeCell ref="C138:D138"/>
    <mergeCell ref="C157:D157"/>
    <mergeCell ref="C176:D176"/>
    <mergeCell ref="C195:D195"/>
    <mergeCell ref="C119:D119"/>
    <mergeCell ref="C233:D233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2023-11-27T02:59:55Z</dcterms:modified>
</cp:coreProperties>
</file>